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<sst xmlns="http://schemas.openxmlformats.org/spreadsheetml/2006/main" count="48" uniqueCount="36">
  <si>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 xml:space="preserve">Pořadí  </t>
  </si>
  <si>
    <t>Body</t>
  </si>
  <si>
    <t>Celkový součet bodů</t>
  </si>
  <si>
    <t>Přidělování bodů dle pořadí v jednotlivém závodě</t>
  </si>
  <si>
    <t>Jméno střelce</t>
  </si>
  <si>
    <t>Průběžné pořadí</t>
  </si>
  <si>
    <t>CELKOVÉ BODY</t>
  </si>
  <si>
    <t>CELKOVÉ POŘADÍ</t>
  </si>
  <si>
    <t>(po splnění startu v minimálně                  4 závodech)</t>
  </si>
  <si>
    <t>a další…</t>
  </si>
  <si>
    <t xml:space="preserve">Počet startů       v lize </t>
  </si>
  <si>
    <t>Pur Karel</t>
  </si>
  <si>
    <t>Červenka Fr.</t>
  </si>
  <si>
    <t>Gonda Jiří</t>
  </si>
  <si>
    <t>Žáček Kamil</t>
  </si>
  <si>
    <t>Fiala Petr</t>
  </si>
  <si>
    <t>Diňa Josef</t>
  </si>
  <si>
    <t>Terkovič Gabriel</t>
  </si>
  <si>
    <t>Gereš Jindřich</t>
  </si>
  <si>
    <t>Lenhart Tomáš</t>
  </si>
  <si>
    <t>Graja Radek</t>
  </si>
  <si>
    <t>Tezner Jiří</t>
  </si>
  <si>
    <t>Prokop R.</t>
  </si>
  <si>
    <t xml:space="preserve">Loštice   24.5.2014  </t>
  </si>
  <si>
    <t xml:space="preserve">Jakubovice             31.5.2014 </t>
  </si>
  <si>
    <t>Třemešek       7.6.2014</t>
  </si>
  <si>
    <t>Hanušovice             28.6.2014</t>
  </si>
  <si>
    <t>Vrbno pod Prad.        5. 7.2014</t>
  </si>
  <si>
    <t>Písečná          26.7.2014</t>
  </si>
  <si>
    <t>Stacho Martin</t>
  </si>
  <si>
    <t>Konupka</t>
  </si>
  <si>
    <t>Brunclík</t>
  </si>
  <si>
    <t>Rybka</t>
  </si>
  <si>
    <t>Biss</t>
  </si>
  <si>
    <t>Tesař</t>
  </si>
  <si>
    <t>Wenglaryzy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</si>
</sst>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2" fillId="0" borderId="11" xfId="0" applyNumberFormat="1" applyFont="1" applyBorder="1" applyAlignment="1">
      <alignment horizontal="center"/>
    </xf>
    <xf numFmtId="14" fontId="2" fillId="2" borderId="12" xfId="0" applyNumberFormat="1" applyFont="1" applyFill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24" borderId="20" xfId="0" applyFill="1" applyBorder="1" applyAlignment="1" applyProtection="1">
      <alignment horizontal="center"/>
      <protection locked="0"/>
    </xf>
    <xf numFmtId="0" fontId="0" fillId="24" borderId="21" xfId="0" applyFill="1" applyBorder="1" applyAlignment="1" applyProtection="1">
      <alignment horizontal="center"/>
      <protection locked="0"/>
    </xf>
    <xf numFmtId="0" fontId="0" fillId="24" borderId="22" xfId="0" applyFill="1" applyBorder="1" applyAlignment="1" applyProtection="1">
      <alignment horizontal="center"/>
      <protection locked="0"/>
    </xf>
    <xf numFmtId="0" fontId="0" fillId="24" borderId="23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hidden="1"/>
    </xf>
    <xf numFmtId="0" fontId="0" fillId="24" borderId="24" xfId="0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hidden="1"/>
    </xf>
    <xf numFmtId="0" fontId="0" fillId="24" borderId="26" xfId="0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hidden="1"/>
    </xf>
    <xf numFmtId="0" fontId="0" fillId="24" borderId="28" xfId="0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hidden="1"/>
    </xf>
    <xf numFmtId="0" fontId="0" fillId="24" borderId="30" xfId="0" applyFill="1" applyBorder="1" applyAlignment="1" applyProtection="1">
      <alignment horizontal="center"/>
      <protection locked="0"/>
    </xf>
    <xf numFmtId="0" fontId="0" fillId="4" borderId="26" xfId="0" applyFill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hidden="1"/>
    </xf>
    <xf numFmtId="0" fontId="0" fillId="4" borderId="27" xfId="0" applyFill="1" applyBorder="1" applyAlignment="1" applyProtection="1">
      <alignment horizontal="center"/>
      <protection hidden="1"/>
    </xf>
    <xf numFmtId="0" fontId="5" fillId="3" borderId="22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6" fillId="17" borderId="22" xfId="0" applyFont="1" applyFill="1" applyBorder="1" applyAlignment="1" applyProtection="1">
      <alignment horizontal="center"/>
      <protection hidden="1"/>
    </xf>
    <xf numFmtId="0" fontId="6" fillId="17" borderId="28" xfId="0" applyFont="1" applyFill="1" applyBorder="1" applyAlignment="1" applyProtection="1">
      <alignment horizontal="center"/>
      <protection hidden="1"/>
    </xf>
    <xf numFmtId="0" fontId="6" fillId="17" borderId="19" xfId="0" applyFont="1" applyFill="1" applyBorder="1" applyAlignment="1" applyProtection="1">
      <alignment horizontal="center"/>
      <protection hidden="1"/>
    </xf>
    <xf numFmtId="0" fontId="6" fillId="17" borderId="27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0" fillId="0" borderId="0" xfId="0" applyBorder="1" applyAlignment="1" applyProtection="1">
      <alignment horizontal="center"/>
      <protection hidden="1"/>
    </xf>
    <xf numFmtId="0" fontId="3" fillId="19" borderId="22" xfId="0" applyFont="1" applyFill="1" applyBorder="1" applyAlignment="1">
      <alignment horizontal="center" vertical="center" wrapText="1"/>
    </xf>
    <xf numFmtId="0" fontId="3" fillId="19" borderId="17" xfId="0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 wrapText="1"/>
    </xf>
    <xf numFmtId="0" fontId="3" fillId="19" borderId="33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 wrapText="1"/>
    </xf>
    <xf numFmtId="0" fontId="3" fillId="19" borderId="3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0"/>
  <sheetViews>
    <sheetView showGridLines="0" tabSelected="1" zoomScale="86" zoomScaleNormal="86" zoomScalePageLayoutView="0" workbookViewId="0" topLeftCell="A1">
      <selection activeCell="A13" sqref="A13"/>
    </sheetView>
  </sheetViews>
  <sheetFormatPr defaultColWidth="9.140625" defaultRowHeight="12.75"/>
  <cols>
    <col min="1" max="1" width="15.7109375" style="0" customWidth="1"/>
    <col min="2" max="2" width="8.00390625" style="0" customWidth="1"/>
    <col min="3" max="3" width="7.421875" style="0" customWidth="1"/>
    <col min="4" max="4" width="6.57421875" style="0" customWidth="1"/>
    <col min="5" max="5" width="7.28125" style="0" customWidth="1"/>
    <col min="6" max="6" width="6.57421875" style="0" customWidth="1"/>
    <col min="7" max="7" width="7.140625" style="0" customWidth="1"/>
    <col min="8" max="8" width="7.28125" style="0" customWidth="1"/>
    <col min="9" max="9" width="7.7109375" style="0" customWidth="1"/>
    <col min="10" max="10" width="7.57421875" style="0" customWidth="1"/>
    <col min="11" max="11" width="7.7109375" style="0" customWidth="1"/>
    <col min="12" max="12" width="6.57421875" style="0" customWidth="1"/>
    <col min="13" max="13" width="8.140625" style="0" customWidth="1"/>
    <col min="14" max="14" width="6.57421875" style="0" customWidth="1"/>
    <col min="15" max="15" width="11.57421875" style="0" customWidth="1"/>
    <col min="16" max="16" width="10.8515625" style="2" customWidth="1"/>
    <col min="17" max="17" width="2.7109375" style="0" customWidth="1"/>
    <col min="18" max="18" width="12.7109375" style="0" customWidth="1"/>
    <col min="19" max="19" width="14.00390625" style="2" customWidth="1"/>
  </cols>
  <sheetData>
    <row r="1" spans="1:19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  <c r="S1" s="11"/>
    </row>
    <row r="2" spans="1:19" ht="13.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2"/>
      <c r="S2" s="12"/>
    </row>
    <row r="3" spans="1:22" s="1" customFormat="1" ht="21" customHeight="1">
      <c r="A3" s="46" t="s">
        <v>4</v>
      </c>
      <c r="B3" s="48" t="s">
        <v>10</v>
      </c>
      <c r="C3" s="43" t="s">
        <v>23</v>
      </c>
      <c r="D3" s="44"/>
      <c r="E3" s="43" t="s">
        <v>24</v>
      </c>
      <c r="F3" s="44"/>
      <c r="G3" s="43" t="s">
        <v>25</v>
      </c>
      <c r="H3" s="44"/>
      <c r="I3" s="43" t="s">
        <v>26</v>
      </c>
      <c r="J3" s="44"/>
      <c r="K3" s="43" t="s">
        <v>27</v>
      </c>
      <c r="L3" s="44"/>
      <c r="M3" s="43" t="s">
        <v>28</v>
      </c>
      <c r="N3" s="44"/>
      <c r="O3" s="52" t="s">
        <v>2</v>
      </c>
      <c r="P3" s="52" t="s">
        <v>5</v>
      </c>
      <c r="R3" s="35" t="s">
        <v>6</v>
      </c>
      <c r="S3" s="36" t="s">
        <v>7</v>
      </c>
      <c r="U3" s="45" t="s">
        <v>3</v>
      </c>
      <c r="V3" s="45"/>
    </row>
    <row r="4" spans="1:22" ht="25.5" customHeight="1" thickBot="1">
      <c r="A4" s="47"/>
      <c r="B4" s="49"/>
      <c r="C4" s="5" t="s">
        <v>0</v>
      </c>
      <c r="D4" s="4" t="s">
        <v>1</v>
      </c>
      <c r="E4" s="5" t="s">
        <v>0</v>
      </c>
      <c r="F4" s="4" t="s">
        <v>1</v>
      </c>
      <c r="G4" s="5" t="s">
        <v>0</v>
      </c>
      <c r="H4" s="4" t="s">
        <v>1</v>
      </c>
      <c r="I4" s="5" t="s">
        <v>0</v>
      </c>
      <c r="J4" s="4" t="s">
        <v>1</v>
      </c>
      <c r="K4" s="5" t="s">
        <v>0</v>
      </c>
      <c r="L4" s="4" t="s">
        <v>1</v>
      </c>
      <c r="M4" s="5" t="s">
        <v>0</v>
      </c>
      <c r="N4" s="4" t="s">
        <v>1</v>
      </c>
      <c r="O4" s="53"/>
      <c r="P4" s="53"/>
      <c r="R4" s="50" t="s">
        <v>8</v>
      </c>
      <c r="S4" s="51"/>
      <c r="U4" s="6" t="s">
        <v>0</v>
      </c>
      <c r="V4" s="7" t="s">
        <v>1</v>
      </c>
    </row>
    <row r="5" spans="1:22" ht="17.25" customHeight="1">
      <c r="A5" s="29" t="s">
        <v>11</v>
      </c>
      <c r="B5" s="31">
        <f>COUNTA(C5,E5,G5,I5,K5,M5)</f>
        <v>2</v>
      </c>
      <c r="C5" s="16">
        <v>12</v>
      </c>
      <c r="D5" s="13">
        <f>IF(C5&gt;0,VLOOKUP(C5,$U$5:$V$25,2,1),0)</f>
        <v>9</v>
      </c>
      <c r="E5" s="17">
        <v>9</v>
      </c>
      <c r="F5" s="15">
        <f>IF(E5&gt;0,VLOOKUP(E5,$U$5:$V$25,2,1),0)</f>
        <v>12</v>
      </c>
      <c r="G5" s="18"/>
      <c r="H5" s="14">
        <f aca="true" t="shared" si="0" ref="H5:H26">IF(G5&gt;0,VLOOKUP(G5,$U$5:$V$25,2,1),0)</f>
        <v>0</v>
      </c>
      <c r="I5" s="16"/>
      <c r="J5" s="13">
        <f aca="true" t="shared" si="1" ref="J5:J26">IF(I5&gt;0,VLOOKUP(I5,$U$5:$V$25,2,1),0)</f>
        <v>0</v>
      </c>
      <c r="K5" s="19"/>
      <c r="L5" s="13">
        <f aca="true" t="shared" si="2" ref="L5:L26">IF(K5&gt;0,VLOOKUP(K5,$U$5:$V$25,2,1),0)</f>
        <v>0</v>
      </c>
      <c r="M5" s="16"/>
      <c r="N5" s="13">
        <f aca="true" t="shared" si="3" ref="N5:N26">IF(M5&gt;0,VLOOKUP(M5,$U$5:$V$25,2,1),0)</f>
        <v>0</v>
      </c>
      <c r="O5" s="20">
        <f>D5+F5+H5+J5+L5+N5</f>
        <v>21</v>
      </c>
      <c r="P5" s="33">
        <f aca="true" t="shared" si="4" ref="P5:P26">RANK(O5,$O$5:$O$26,0)</f>
        <v>9</v>
      </c>
      <c r="R5" s="37">
        <f>IF(B5&gt;3,O5,0)</f>
        <v>0</v>
      </c>
      <c r="S5" s="39" t="str">
        <f aca="true" t="shared" si="5" ref="S5:S26">IF(R5&gt;0,RANK(R5,$R$5:$R$26),"Nehodnocen")</f>
        <v>Nehodnocen</v>
      </c>
      <c r="U5" s="8">
        <v>1</v>
      </c>
      <c r="V5" s="9">
        <v>20</v>
      </c>
    </row>
    <row r="6" spans="1:22" ht="17.25" customHeight="1">
      <c r="A6" s="30" t="s">
        <v>12</v>
      </c>
      <c r="B6" s="32">
        <f aca="true" t="shared" si="6" ref="B6:B26">COUNTA(C6,E6,G6,I6,K6,M6)</f>
        <v>3</v>
      </c>
      <c r="C6" s="21">
        <v>6</v>
      </c>
      <c r="D6" s="22">
        <f aca="true" t="shared" si="7" ref="D6:F26">IF(C6&gt;0,VLOOKUP(C6,$U$5:$V$25,2,1),0)</f>
        <v>15</v>
      </c>
      <c r="E6" s="23">
        <v>7</v>
      </c>
      <c r="F6" s="24">
        <f t="shared" si="7"/>
        <v>14</v>
      </c>
      <c r="G6" s="25">
        <v>8</v>
      </c>
      <c r="H6" s="26">
        <f t="shared" si="0"/>
        <v>13</v>
      </c>
      <c r="I6" s="21"/>
      <c r="J6" s="22">
        <f t="shared" si="1"/>
        <v>0</v>
      </c>
      <c r="K6" s="27"/>
      <c r="L6" s="22">
        <f t="shared" si="2"/>
        <v>0</v>
      </c>
      <c r="M6" s="21"/>
      <c r="N6" s="22">
        <f t="shared" si="3"/>
        <v>0</v>
      </c>
      <c r="O6" s="28">
        <f aca="true" t="shared" si="8" ref="O6:O26">D6+F6+H6+J6+L6+N6</f>
        <v>42</v>
      </c>
      <c r="P6" s="34">
        <f t="shared" si="4"/>
        <v>4</v>
      </c>
      <c r="R6" s="38">
        <f aca="true" t="shared" si="9" ref="R6:R26">IF(B6&gt;3,O6,0)</f>
        <v>0</v>
      </c>
      <c r="S6" s="40" t="str">
        <f t="shared" si="5"/>
        <v>Nehodnocen</v>
      </c>
      <c r="U6" s="8">
        <v>2</v>
      </c>
      <c r="V6" s="9">
        <v>19</v>
      </c>
    </row>
    <row r="7" spans="1:22" ht="17.25" customHeight="1">
      <c r="A7" s="30" t="s">
        <v>13</v>
      </c>
      <c r="B7" s="32">
        <f t="shared" si="6"/>
        <v>3</v>
      </c>
      <c r="C7" s="21">
        <v>11</v>
      </c>
      <c r="D7" s="22">
        <f t="shared" si="7"/>
        <v>10</v>
      </c>
      <c r="E7" s="23">
        <v>5</v>
      </c>
      <c r="F7" s="24">
        <f t="shared" si="7"/>
        <v>16</v>
      </c>
      <c r="G7" s="25">
        <v>7</v>
      </c>
      <c r="H7" s="26">
        <f t="shared" si="0"/>
        <v>14</v>
      </c>
      <c r="I7" s="21"/>
      <c r="J7" s="22">
        <f t="shared" si="1"/>
        <v>0</v>
      </c>
      <c r="K7" s="27"/>
      <c r="L7" s="22">
        <f t="shared" si="2"/>
        <v>0</v>
      </c>
      <c r="M7" s="21"/>
      <c r="N7" s="22">
        <f t="shared" si="3"/>
        <v>0</v>
      </c>
      <c r="O7" s="28">
        <f t="shared" si="8"/>
        <v>40</v>
      </c>
      <c r="P7" s="34">
        <f t="shared" si="4"/>
        <v>6</v>
      </c>
      <c r="R7" s="38">
        <f t="shared" si="9"/>
        <v>0</v>
      </c>
      <c r="S7" s="40" t="str">
        <f t="shared" si="5"/>
        <v>Nehodnocen</v>
      </c>
      <c r="U7" s="8">
        <v>3</v>
      </c>
      <c r="V7" s="9">
        <v>18</v>
      </c>
    </row>
    <row r="8" spans="1:22" ht="17.25" customHeight="1">
      <c r="A8" s="30" t="s">
        <v>14</v>
      </c>
      <c r="B8" s="32">
        <f t="shared" si="6"/>
        <v>1</v>
      </c>
      <c r="C8" s="21">
        <v>2</v>
      </c>
      <c r="D8" s="22">
        <f t="shared" si="7"/>
        <v>19</v>
      </c>
      <c r="E8" s="23"/>
      <c r="F8" s="24">
        <f t="shared" si="7"/>
        <v>0</v>
      </c>
      <c r="G8" s="25"/>
      <c r="H8" s="26">
        <f t="shared" si="0"/>
        <v>0</v>
      </c>
      <c r="I8" s="21"/>
      <c r="J8" s="22">
        <f t="shared" si="1"/>
        <v>0</v>
      </c>
      <c r="K8" s="27"/>
      <c r="L8" s="22">
        <f t="shared" si="2"/>
        <v>0</v>
      </c>
      <c r="M8" s="21"/>
      <c r="N8" s="22">
        <f t="shared" si="3"/>
        <v>0</v>
      </c>
      <c r="O8" s="28">
        <f t="shared" si="8"/>
        <v>19</v>
      </c>
      <c r="P8" s="34">
        <f t="shared" si="4"/>
        <v>11</v>
      </c>
      <c r="R8" s="38">
        <f t="shared" si="9"/>
        <v>0</v>
      </c>
      <c r="S8" s="40" t="str">
        <f t="shared" si="5"/>
        <v>Nehodnocen</v>
      </c>
      <c r="U8" s="8">
        <v>4</v>
      </c>
      <c r="V8" s="9">
        <v>17</v>
      </c>
    </row>
    <row r="9" spans="1:22" ht="17.25" customHeight="1">
      <c r="A9" s="30" t="s">
        <v>15</v>
      </c>
      <c r="B9" s="32">
        <f t="shared" si="6"/>
        <v>2</v>
      </c>
      <c r="C9" s="21">
        <v>3</v>
      </c>
      <c r="D9" s="22">
        <f t="shared" si="7"/>
        <v>18</v>
      </c>
      <c r="E9" s="23"/>
      <c r="F9" s="24">
        <f t="shared" si="7"/>
        <v>0</v>
      </c>
      <c r="G9" s="25">
        <v>2</v>
      </c>
      <c r="H9" s="26">
        <f t="shared" si="0"/>
        <v>19</v>
      </c>
      <c r="I9" s="21"/>
      <c r="J9" s="22">
        <f t="shared" si="1"/>
        <v>0</v>
      </c>
      <c r="K9" s="27"/>
      <c r="L9" s="22">
        <f t="shared" si="2"/>
        <v>0</v>
      </c>
      <c r="M9" s="21"/>
      <c r="N9" s="22">
        <f t="shared" si="3"/>
        <v>0</v>
      </c>
      <c r="O9" s="28">
        <f t="shared" si="8"/>
        <v>37</v>
      </c>
      <c r="P9" s="34">
        <f t="shared" si="4"/>
        <v>7</v>
      </c>
      <c r="R9" s="38">
        <f t="shared" si="9"/>
        <v>0</v>
      </c>
      <c r="S9" s="40" t="str">
        <f t="shared" si="5"/>
        <v>Nehodnocen</v>
      </c>
      <c r="U9" s="8">
        <v>5</v>
      </c>
      <c r="V9" s="9">
        <v>16</v>
      </c>
    </row>
    <row r="10" spans="1:22" ht="17.25" customHeight="1">
      <c r="A10" s="30" t="s">
        <v>16</v>
      </c>
      <c r="B10" s="32">
        <f t="shared" si="6"/>
        <v>1</v>
      </c>
      <c r="C10" s="21">
        <v>9</v>
      </c>
      <c r="D10" s="22">
        <f t="shared" si="7"/>
        <v>12</v>
      </c>
      <c r="E10" s="23"/>
      <c r="F10" s="24">
        <f t="shared" si="7"/>
        <v>0</v>
      </c>
      <c r="G10" s="25"/>
      <c r="H10" s="26">
        <f t="shared" si="0"/>
        <v>0</v>
      </c>
      <c r="I10" s="21"/>
      <c r="J10" s="22">
        <f t="shared" si="1"/>
        <v>0</v>
      </c>
      <c r="K10" s="27"/>
      <c r="L10" s="22">
        <f t="shared" si="2"/>
        <v>0</v>
      </c>
      <c r="M10" s="21"/>
      <c r="N10" s="22">
        <f t="shared" si="3"/>
        <v>0</v>
      </c>
      <c r="O10" s="28">
        <f t="shared" si="8"/>
        <v>12</v>
      </c>
      <c r="P10" s="34">
        <f t="shared" si="4"/>
        <v>16</v>
      </c>
      <c r="R10" s="38">
        <f t="shared" si="9"/>
        <v>0</v>
      </c>
      <c r="S10" s="40" t="str">
        <f t="shared" si="5"/>
        <v>Nehodnocen</v>
      </c>
      <c r="U10" s="8">
        <v>6</v>
      </c>
      <c r="V10" s="9">
        <v>15</v>
      </c>
    </row>
    <row r="11" spans="1:22" ht="17.25" customHeight="1">
      <c r="A11" s="30" t="s">
        <v>17</v>
      </c>
      <c r="B11" s="32">
        <f t="shared" si="6"/>
        <v>3</v>
      </c>
      <c r="C11" s="21">
        <v>5</v>
      </c>
      <c r="D11" s="22">
        <f t="shared" si="7"/>
        <v>16</v>
      </c>
      <c r="E11" s="23">
        <v>2</v>
      </c>
      <c r="F11" s="24">
        <f t="shared" si="7"/>
        <v>19</v>
      </c>
      <c r="G11" s="25">
        <v>6</v>
      </c>
      <c r="H11" s="26">
        <f t="shared" si="0"/>
        <v>15</v>
      </c>
      <c r="I11" s="21"/>
      <c r="J11" s="22">
        <f t="shared" si="1"/>
        <v>0</v>
      </c>
      <c r="K11" s="27"/>
      <c r="L11" s="22">
        <f t="shared" si="2"/>
        <v>0</v>
      </c>
      <c r="M11" s="21"/>
      <c r="N11" s="22">
        <f t="shared" si="3"/>
        <v>0</v>
      </c>
      <c r="O11" s="28">
        <f t="shared" si="8"/>
        <v>50</v>
      </c>
      <c r="P11" s="34">
        <f t="shared" si="4"/>
        <v>2</v>
      </c>
      <c r="R11" s="38">
        <f t="shared" si="9"/>
        <v>0</v>
      </c>
      <c r="S11" s="40" t="str">
        <f t="shared" si="5"/>
        <v>Nehodnocen</v>
      </c>
      <c r="U11" s="8">
        <v>7</v>
      </c>
      <c r="V11" s="9">
        <v>14</v>
      </c>
    </row>
    <row r="12" spans="1:22" ht="17.25" customHeight="1">
      <c r="A12" s="30" t="s">
        <v>18</v>
      </c>
      <c r="B12" s="32">
        <f t="shared" si="6"/>
        <v>3</v>
      </c>
      <c r="C12" s="21">
        <v>8</v>
      </c>
      <c r="D12" s="22">
        <f t="shared" si="7"/>
        <v>13</v>
      </c>
      <c r="E12" s="23">
        <v>3</v>
      </c>
      <c r="F12" s="24">
        <f t="shared" si="7"/>
        <v>18</v>
      </c>
      <c r="G12" s="25">
        <v>9</v>
      </c>
      <c r="H12" s="26">
        <f t="shared" si="0"/>
        <v>12</v>
      </c>
      <c r="I12" s="21"/>
      <c r="J12" s="22">
        <f t="shared" si="1"/>
        <v>0</v>
      </c>
      <c r="K12" s="27"/>
      <c r="L12" s="22">
        <f t="shared" si="2"/>
        <v>0</v>
      </c>
      <c r="M12" s="21"/>
      <c r="N12" s="22">
        <f t="shared" si="3"/>
        <v>0</v>
      </c>
      <c r="O12" s="28">
        <f t="shared" si="8"/>
        <v>43</v>
      </c>
      <c r="P12" s="34">
        <f t="shared" si="4"/>
        <v>3</v>
      </c>
      <c r="R12" s="38">
        <f t="shared" si="9"/>
        <v>0</v>
      </c>
      <c r="S12" s="40" t="str">
        <f t="shared" si="5"/>
        <v>Nehodnocen</v>
      </c>
      <c r="U12" s="8">
        <v>8</v>
      </c>
      <c r="V12" s="9">
        <v>13</v>
      </c>
    </row>
    <row r="13" spans="1:22" ht="17.25" customHeight="1">
      <c r="A13" s="30" t="s">
        <v>19</v>
      </c>
      <c r="B13" s="32">
        <f t="shared" si="6"/>
        <v>2</v>
      </c>
      <c r="C13" s="21">
        <v>10</v>
      </c>
      <c r="D13" s="22">
        <f t="shared" si="7"/>
        <v>11</v>
      </c>
      <c r="E13" s="23">
        <v>8</v>
      </c>
      <c r="F13" s="24">
        <f t="shared" si="7"/>
        <v>13</v>
      </c>
      <c r="G13" s="25"/>
      <c r="H13" s="26">
        <f t="shared" si="0"/>
        <v>0</v>
      </c>
      <c r="I13" s="21"/>
      <c r="J13" s="22">
        <f t="shared" si="1"/>
        <v>0</v>
      </c>
      <c r="K13" s="27"/>
      <c r="L13" s="22">
        <f t="shared" si="2"/>
        <v>0</v>
      </c>
      <c r="M13" s="21"/>
      <c r="N13" s="22">
        <f t="shared" si="3"/>
        <v>0</v>
      </c>
      <c r="O13" s="28">
        <f t="shared" si="8"/>
        <v>24</v>
      </c>
      <c r="P13" s="34">
        <f t="shared" si="4"/>
        <v>8</v>
      </c>
      <c r="R13" s="38">
        <f t="shared" si="9"/>
        <v>0</v>
      </c>
      <c r="S13" s="40" t="str">
        <f t="shared" si="5"/>
        <v>Nehodnocen</v>
      </c>
      <c r="U13" s="8">
        <v>9</v>
      </c>
      <c r="V13" s="9">
        <v>12</v>
      </c>
    </row>
    <row r="14" spans="1:22" ht="17.25" customHeight="1">
      <c r="A14" s="30" t="s">
        <v>20</v>
      </c>
      <c r="B14" s="32">
        <f t="shared" si="6"/>
        <v>1</v>
      </c>
      <c r="C14" s="21">
        <v>1</v>
      </c>
      <c r="D14" s="22">
        <f t="shared" si="7"/>
        <v>20</v>
      </c>
      <c r="E14" s="23"/>
      <c r="F14" s="24">
        <f t="shared" si="7"/>
        <v>0</v>
      </c>
      <c r="G14" s="25"/>
      <c r="H14" s="26">
        <f t="shared" si="0"/>
        <v>0</v>
      </c>
      <c r="I14" s="21"/>
      <c r="J14" s="22">
        <f t="shared" si="1"/>
        <v>0</v>
      </c>
      <c r="K14" s="27"/>
      <c r="L14" s="22">
        <f t="shared" si="2"/>
        <v>0</v>
      </c>
      <c r="M14" s="21"/>
      <c r="N14" s="22">
        <f t="shared" si="3"/>
        <v>0</v>
      </c>
      <c r="O14" s="28">
        <f t="shared" si="8"/>
        <v>20</v>
      </c>
      <c r="P14" s="34">
        <f t="shared" si="4"/>
        <v>10</v>
      </c>
      <c r="R14" s="38">
        <f t="shared" si="9"/>
        <v>0</v>
      </c>
      <c r="S14" s="40" t="str">
        <f t="shared" si="5"/>
        <v>Nehodnocen</v>
      </c>
      <c r="U14" s="8">
        <v>10</v>
      </c>
      <c r="V14" s="9">
        <v>11</v>
      </c>
    </row>
    <row r="15" spans="1:22" ht="17.25" customHeight="1">
      <c r="A15" s="30" t="s">
        <v>21</v>
      </c>
      <c r="B15" s="32">
        <f t="shared" si="6"/>
        <v>3</v>
      </c>
      <c r="C15" s="21">
        <v>4</v>
      </c>
      <c r="D15" s="22">
        <f t="shared" si="7"/>
        <v>17</v>
      </c>
      <c r="E15" s="23">
        <v>1</v>
      </c>
      <c r="F15" s="24">
        <f t="shared" si="7"/>
        <v>20</v>
      </c>
      <c r="G15" s="25">
        <v>1</v>
      </c>
      <c r="H15" s="26">
        <f t="shared" si="0"/>
        <v>20</v>
      </c>
      <c r="I15" s="21"/>
      <c r="J15" s="22">
        <f t="shared" si="1"/>
        <v>0</v>
      </c>
      <c r="K15" s="27"/>
      <c r="L15" s="22">
        <f t="shared" si="2"/>
        <v>0</v>
      </c>
      <c r="M15" s="21"/>
      <c r="N15" s="22">
        <f t="shared" si="3"/>
        <v>0</v>
      </c>
      <c r="O15" s="28">
        <f t="shared" si="8"/>
        <v>57</v>
      </c>
      <c r="P15" s="34">
        <f t="shared" si="4"/>
        <v>1</v>
      </c>
      <c r="R15" s="38">
        <f t="shared" si="9"/>
        <v>0</v>
      </c>
      <c r="S15" s="40" t="str">
        <f t="shared" si="5"/>
        <v>Nehodnocen</v>
      </c>
      <c r="U15" s="8">
        <v>11</v>
      </c>
      <c r="V15" s="9">
        <v>10</v>
      </c>
    </row>
    <row r="16" spans="1:22" ht="17.25" customHeight="1">
      <c r="A16" s="30" t="s">
        <v>22</v>
      </c>
      <c r="B16" s="32">
        <f t="shared" si="6"/>
        <v>3</v>
      </c>
      <c r="C16" s="21">
        <v>7</v>
      </c>
      <c r="D16" s="22">
        <f t="shared" si="7"/>
        <v>14</v>
      </c>
      <c r="E16" s="23">
        <v>4</v>
      </c>
      <c r="F16" s="24">
        <f t="shared" si="7"/>
        <v>17</v>
      </c>
      <c r="G16" s="25">
        <v>10</v>
      </c>
      <c r="H16" s="26">
        <f t="shared" si="0"/>
        <v>11</v>
      </c>
      <c r="I16" s="21"/>
      <c r="J16" s="22">
        <f t="shared" si="1"/>
        <v>0</v>
      </c>
      <c r="K16" s="27"/>
      <c r="L16" s="22">
        <f t="shared" si="2"/>
        <v>0</v>
      </c>
      <c r="M16" s="21"/>
      <c r="N16" s="22">
        <f t="shared" si="3"/>
        <v>0</v>
      </c>
      <c r="O16" s="28">
        <f t="shared" si="8"/>
        <v>42</v>
      </c>
      <c r="P16" s="34">
        <f t="shared" si="4"/>
        <v>4</v>
      </c>
      <c r="R16" s="38">
        <f t="shared" si="9"/>
        <v>0</v>
      </c>
      <c r="S16" s="40" t="str">
        <f t="shared" si="5"/>
        <v>Nehodnocen</v>
      </c>
      <c r="U16" s="8">
        <v>12</v>
      </c>
      <c r="V16" s="9">
        <v>9</v>
      </c>
    </row>
    <row r="17" spans="1:22" ht="17.25" customHeight="1">
      <c r="A17" s="30" t="s">
        <v>29</v>
      </c>
      <c r="B17" s="32">
        <f t="shared" si="6"/>
        <v>1</v>
      </c>
      <c r="C17" s="21"/>
      <c r="D17" s="22">
        <f t="shared" si="7"/>
        <v>0</v>
      </c>
      <c r="E17" s="23">
        <v>6</v>
      </c>
      <c r="F17" s="24">
        <f t="shared" si="7"/>
        <v>15</v>
      </c>
      <c r="G17" s="25"/>
      <c r="H17" s="26">
        <f t="shared" si="0"/>
        <v>0</v>
      </c>
      <c r="I17" s="21"/>
      <c r="J17" s="22">
        <f t="shared" si="1"/>
        <v>0</v>
      </c>
      <c r="K17" s="27"/>
      <c r="L17" s="22">
        <f t="shared" si="2"/>
        <v>0</v>
      </c>
      <c r="M17" s="21"/>
      <c r="N17" s="22">
        <f t="shared" si="3"/>
        <v>0</v>
      </c>
      <c r="O17" s="28">
        <f t="shared" si="8"/>
        <v>15</v>
      </c>
      <c r="P17" s="34">
        <f t="shared" si="4"/>
        <v>15</v>
      </c>
      <c r="R17" s="38">
        <f t="shared" si="9"/>
        <v>0</v>
      </c>
      <c r="S17" s="40" t="str">
        <f t="shared" si="5"/>
        <v>Nehodnocen</v>
      </c>
      <c r="U17" s="8">
        <v>13</v>
      </c>
      <c r="V17" s="9">
        <v>8</v>
      </c>
    </row>
    <row r="18" spans="1:22" ht="17.25" customHeight="1">
      <c r="A18" s="30" t="s">
        <v>30</v>
      </c>
      <c r="B18" s="32">
        <f t="shared" si="6"/>
        <v>1</v>
      </c>
      <c r="C18" s="21"/>
      <c r="D18" s="22">
        <f t="shared" si="7"/>
        <v>0</v>
      </c>
      <c r="E18" s="23"/>
      <c r="F18" s="24">
        <f t="shared" si="7"/>
        <v>0</v>
      </c>
      <c r="G18" s="25">
        <v>3</v>
      </c>
      <c r="H18" s="26">
        <f t="shared" si="0"/>
        <v>18</v>
      </c>
      <c r="I18" s="21"/>
      <c r="J18" s="22">
        <f t="shared" si="1"/>
        <v>0</v>
      </c>
      <c r="K18" s="27"/>
      <c r="L18" s="22">
        <f t="shared" si="2"/>
        <v>0</v>
      </c>
      <c r="M18" s="21"/>
      <c r="N18" s="22">
        <f t="shared" si="3"/>
        <v>0</v>
      </c>
      <c r="O18" s="28">
        <f t="shared" si="8"/>
        <v>18</v>
      </c>
      <c r="P18" s="34">
        <f t="shared" si="4"/>
        <v>12</v>
      </c>
      <c r="R18" s="38">
        <f t="shared" si="9"/>
        <v>0</v>
      </c>
      <c r="S18" s="40" t="str">
        <f t="shared" si="5"/>
        <v>Nehodnocen</v>
      </c>
      <c r="U18" s="8">
        <v>14</v>
      </c>
      <c r="V18" s="9">
        <v>7</v>
      </c>
    </row>
    <row r="19" spans="1:22" ht="17.25" customHeight="1">
      <c r="A19" s="30" t="s">
        <v>31</v>
      </c>
      <c r="B19" s="32">
        <f t="shared" si="6"/>
        <v>1</v>
      </c>
      <c r="C19" s="21"/>
      <c r="D19" s="22">
        <f t="shared" si="7"/>
        <v>0</v>
      </c>
      <c r="E19" s="23"/>
      <c r="F19" s="24">
        <f t="shared" si="7"/>
        <v>0</v>
      </c>
      <c r="G19" s="25">
        <v>4</v>
      </c>
      <c r="H19" s="26">
        <f t="shared" si="0"/>
        <v>17</v>
      </c>
      <c r="I19" s="21"/>
      <c r="J19" s="22">
        <f t="shared" si="1"/>
        <v>0</v>
      </c>
      <c r="K19" s="27"/>
      <c r="L19" s="22">
        <f t="shared" si="2"/>
        <v>0</v>
      </c>
      <c r="M19" s="21"/>
      <c r="N19" s="22">
        <f t="shared" si="3"/>
        <v>0</v>
      </c>
      <c r="O19" s="28">
        <f t="shared" si="8"/>
        <v>17</v>
      </c>
      <c r="P19" s="34">
        <f t="shared" si="4"/>
        <v>13</v>
      </c>
      <c r="R19" s="38">
        <f t="shared" si="9"/>
        <v>0</v>
      </c>
      <c r="S19" s="40" t="str">
        <f t="shared" si="5"/>
        <v>Nehodnocen</v>
      </c>
      <c r="U19" s="8">
        <v>15</v>
      </c>
      <c r="V19" s="9">
        <v>6</v>
      </c>
    </row>
    <row r="20" spans="1:22" ht="17.25" customHeight="1">
      <c r="A20" s="30" t="s">
        <v>32</v>
      </c>
      <c r="B20" s="32">
        <f t="shared" si="6"/>
        <v>1</v>
      </c>
      <c r="C20" s="21"/>
      <c r="D20" s="22">
        <f t="shared" si="7"/>
        <v>0</v>
      </c>
      <c r="E20" s="23"/>
      <c r="F20" s="24">
        <f t="shared" si="7"/>
        <v>0</v>
      </c>
      <c r="G20" s="25">
        <v>5</v>
      </c>
      <c r="H20" s="26">
        <f t="shared" si="0"/>
        <v>16</v>
      </c>
      <c r="I20" s="21"/>
      <c r="J20" s="22">
        <f t="shared" si="1"/>
        <v>0</v>
      </c>
      <c r="K20" s="27"/>
      <c r="L20" s="22">
        <f t="shared" si="2"/>
        <v>0</v>
      </c>
      <c r="M20" s="21"/>
      <c r="N20" s="22">
        <f t="shared" si="3"/>
        <v>0</v>
      </c>
      <c r="O20" s="28">
        <f t="shared" si="8"/>
        <v>16</v>
      </c>
      <c r="P20" s="34">
        <f t="shared" si="4"/>
        <v>14</v>
      </c>
      <c r="R20" s="38">
        <f t="shared" si="9"/>
        <v>0</v>
      </c>
      <c r="S20" s="40" t="str">
        <f t="shared" si="5"/>
        <v>Nehodnocen</v>
      </c>
      <c r="U20" s="8">
        <v>16</v>
      </c>
      <c r="V20" s="9">
        <v>5</v>
      </c>
    </row>
    <row r="21" spans="1:22" ht="17.25" customHeight="1">
      <c r="A21" s="30" t="s">
        <v>33</v>
      </c>
      <c r="B21" s="32">
        <f t="shared" si="6"/>
        <v>1</v>
      </c>
      <c r="C21" s="21"/>
      <c r="D21" s="22">
        <f t="shared" si="7"/>
        <v>0</v>
      </c>
      <c r="E21" s="23"/>
      <c r="F21" s="24">
        <f t="shared" si="7"/>
        <v>0</v>
      </c>
      <c r="G21" s="25">
        <v>11</v>
      </c>
      <c r="H21" s="26">
        <f t="shared" si="0"/>
        <v>10</v>
      </c>
      <c r="I21" s="21"/>
      <c r="J21" s="22">
        <f t="shared" si="1"/>
        <v>0</v>
      </c>
      <c r="K21" s="27"/>
      <c r="L21" s="22">
        <f t="shared" si="2"/>
        <v>0</v>
      </c>
      <c r="M21" s="21"/>
      <c r="N21" s="22">
        <f t="shared" si="3"/>
        <v>0</v>
      </c>
      <c r="O21" s="28">
        <f t="shared" si="8"/>
        <v>10</v>
      </c>
      <c r="P21" s="34">
        <f t="shared" si="4"/>
        <v>17</v>
      </c>
      <c r="R21" s="38">
        <f t="shared" si="9"/>
        <v>0</v>
      </c>
      <c r="S21" s="40" t="str">
        <f t="shared" si="5"/>
        <v>Nehodnocen</v>
      </c>
      <c r="U21" s="8">
        <v>17</v>
      </c>
      <c r="V21" s="9">
        <v>4</v>
      </c>
    </row>
    <row r="22" spans="1:22" ht="17.25" customHeight="1">
      <c r="A22" s="30" t="s">
        <v>34</v>
      </c>
      <c r="B22" s="32">
        <f t="shared" si="6"/>
        <v>1</v>
      </c>
      <c r="C22" s="21"/>
      <c r="D22" s="22">
        <f t="shared" si="7"/>
        <v>0</v>
      </c>
      <c r="E22" s="23"/>
      <c r="F22" s="24">
        <f t="shared" si="7"/>
        <v>0</v>
      </c>
      <c r="G22" s="25">
        <v>12</v>
      </c>
      <c r="H22" s="26">
        <f t="shared" si="0"/>
        <v>9</v>
      </c>
      <c r="I22" s="21"/>
      <c r="J22" s="22">
        <f t="shared" si="1"/>
        <v>0</v>
      </c>
      <c r="K22" s="27"/>
      <c r="L22" s="22">
        <f t="shared" si="2"/>
        <v>0</v>
      </c>
      <c r="M22" s="21"/>
      <c r="N22" s="22">
        <f t="shared" si="3"/>
        <v>0</v>
      </c>
      <c r="O22" s="28">
        <f t="shared" si="8"/>
        <v>9</v>
      </c>
      <c r="P22" s="34">
        <f t="shared" si="4"/>
        <v>18</v>
      </c>
      <c r="R22" s="38">
        <f t="shared" si="9"/>
        <v>0</v>
      </c>
      <c r="S22" s="40" t="str">
        <f t="shared" si="5"/>
        <v>Nehodnocen</v>
      </c>
      <c r="U22" s="8">
        <v>18</v>
      </c>
      <c r="V22" s="9">
        <v>3</v>
      </c>
    </row>
    <row r="23" spans="1:22" ht="17.25" customHeight="1">
      <c r="A23" s="30" t="s">
        <v>35</v>
      </c>
      <c r="B23" s="32">
        <f t="shared" si="6"/>
        <v>1</v>
      </c>
      <c r="C23" s="21"/>
      <c r="D23" s="22">
        <f t="shared" si="7"/>
        <v>0</v>
      </c>
      <c r="E23" s="23"/>
      <c r="F23" s="24">
        <f t="shared" si="7"/>
        <v>0</v>
      </c>
      <c r="G23" s="25">
        <v>13</v>
      </c>
      <c r="H23" s="26">
        <f t="shared" si="0"/>
        <v>8</v>
      </c>
      <c r="I23" s="21"/>
      <c r="J23" s="22">
        <f t="shared" si="1"/>
        <v>0</v>
      </c>
      <c r="K23" s="27"/>
      <c r="L23" s="22">
        <f t="shared" si="2"/>
        <v>0</v>
      </c>
      <c r="M23" s="21"/>
      <c r="N23" s="22">
        <f t="shared" si="3"/>
        <v>0</v>
      </c>
      <c r="O23" s="28">
        <f t="shared" si="8"/>
        <v>8</v>
      </c>
      <c r="P23" s="34">
        <f t="shared" si="4"/>
        <v>19</v>
      </c>
      <c r="R23" s="38">
        <f t="shared" si="9"/>
        <v>0</v>
      </c>
      <c r="S23" s="40" t="str">
        <f t="shared" si="5"/>
        <v>Nehodnocen</v>
      </c>
      <c r="U23" s="8">
        <v>19</v>
      </c>
      <c r="V23" s="9">
        <v>2</v>
      </c>
    </row>
    <row r="24" spans="1:22" ht="17.25" customHeight="1">
      <c r="A24" s="30"/>
      <c r="B24" s="32">
        <f t="shared" si="6"/>
        <v>0</v>
      </c>
      <c r="C24" s="21"/>
      <c r="D24" s="22">
        <f t="shared" si="7"/>
        <v>0</v>
      </c>
      <c r="E24" s="23"/>
      <c r="F24" s="24">
        <f t="shared" si="7"/>
        <v>0</v>
      </c>
      <c r="G24" s="25"/>
      <c r="H24" s="26">
        <f t="shared" si="0"/>
        <v>0</v>
      </c>
      <c r="I24" s="21"/>
      <c r="J24" s="22">
        <f t="shared" si="1"/>
        <v>0</v>
      </c>
      <c r="K24" s="27"/>
      <c r="L24" s="22">
        <f t="shared" si="2"/>
        <v>0</v>
      </c>
      <c r="M24" s="21"/>
      <c r="N24" s="22">
        <f t="shared" si="3"/>
        <v>0</v>
      </c>
      <c r="O24" s="28">
        <f t="shared" si="8"/>
        <v>0</v>
      </c>
      <c r="P24" s="34">
        <f t="shared" si="4"/>
        <v>20</v>
      </c>
      <c r="R24" s="38">
        <f t="shared" si="9"/>
        <v>0</v>
      </c>
      <c r="S24" s="40" t="str">
        <f t="shared" si="5"/>
        <v>Nehodnocen</v>
      </c>
      <c r="U24" s="8">
        <v>20</v>
      </c>
      <c r="V24" s="9">
        <v>1</v>
      </c>
    </row>
    <row r="25" spans="1:23" ht="17.25" customHeight="1">
      <c r="A25" s="30"/>
      <c r="B25" s="32">
        <f t="shared" si="6"/>
        <v>0</v>
      </c>
      <c r="C25" s="21"/>
      <c r="D25" s="22">
        <f t="shared" si="7"/>
        <v>0</v>
      </c>
      <c r="E25" s="23"/>
      <c r="F25" s="24">
        <f t="shared" si="7"/>
        <v>0</v>
      </c>
      <c r="G25" s="25"/>
      <c r="H25" s="26">
        <f t="shared" si="0"/>
        <v>0</v>
      </c>
      <c r="I25" s="21"/>
      <c r="J25" s="22">
        <f t="shared" si="1"/>
        <v>0</v>
      </c>
      <c r="K25" s="27"/>
      <c r="L25" s="22">
        <f t="shared" si="2"/>
        <v>0</v>
      </c>
      <c r="M25" s="21"/>
      <c r="N25" s="22">
        <f t="shared" si="3"/>
        <v>0</v>
      </c>
      <c r="O25" s="28">
        <f t="shared" si="8"/>
        <v>0</v>
      </c>
      <c r="P25" s="34">
        <f t="shared" si="4"/>
        <v>20</v>
      </c>
      <c r="R25" s="38">
        <f t="shared" si="9"/>
        <v>0</v>
      </c>
      <c r="S25" s="40" t="str">
        <f t="shared" si="5"/>
        <v>Nehodnocen</v>
      </c>
      <c r="U25" s="8">
        <v>21</v>
      </c>
      <c r="V25" s="9">
        <v>0</v>
      </c>
      <c r="W25" s="41" t="s">
        <v>9</v>
      </c>
    </row>
    <row r="26" spans="1:19" ht="17.25" customHeight="1">
      <c r="A26" s="30"/>
      <c r="B26" s="32">
        <f t="shared" si="6"/>
        <v>0</v>
      </c>
      <c r="C26" s="21"/>
      <c r="D26" s="22">
        <f t="shared" si="7"/>
        <v>0</v>
      </c>
      <c r="E26" s="23"/>
      <c r="F26" s="24">
        <f t="shared" si="7"/>
        <v>0</v>
      </c>
      <c r="G26" s="25"/>
      <c r="H26" s="26">
        <f t="shared" si="0"/>
        <v>0</v>
      </c>
      <c r="I26" s="21"/>
      <c r="J26" s="22">
        <f t="shared" si="1"/>
        <v>0</v>
      </c>
      <c r="K26" s="27"/>
      <c r="L26" s="22">
        <f t="shared" si="2"/>
        <v>0</v>
      </c>
      <c r="M26" s="21"/>
      <c r="N26" s="22">
        <f t="shared" si="3"/>
        <v>0</v>
      </c>
      <c r="O26" s="28">
        <f t="shared" si="8"/>
        <v>0</v>
      </c>
      <c r="P26" s="34">
        <f t="shared" si="4"/>
        <v>20</v>
      </c>
      <c r="R26" s="38">
        <f t="shared" si="9"/>
        <v>0</v>
      </c>
      <c r="S26" s="40" t="str">
        <f t="shared" si="5"/>
        <v>Nehodnocen</v>
      </c>
    </row>
    <row r="27" spans="1:19" ht="17.25" customHeight="1">
      <c r="A27" s="10"/>
      <c r="B27" s="10"/>
      <c r="C27" s="10"/>
      <c r="D27" s="10"/>
      <c r="E27" s="10"/>
      <c r="F27" s="42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3"/>
      <c r="R27" s="3"/>
      <c r="S27" s="11"/>
    </row>
    <row r="28" spans="1:20" ht="17.25" customHeight="1">
      <c r="A28" s="10"/>
      <c r="B28" s="10"/>
      <c r="C28" s="10"/>
      <c r="D28" s="10"/>
      <c r="E28" s="10"/>
      <c r="F28" s="42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3"/>
      <c r="R28" s="3"/>
      <c r="S28" s="11"/>
      <c r="T28" s="3"/>
    </row>
    <row r="29" spans="1:20" ht="17.25" customHeight="1">
      <c r="A29" s="10"/>
      <c r="B29" s="10"/>
      <c r="C29" s="10"/>
      <c r="D29" s="10"/>
      <c r="E29" s="10"/>
      <c r="F29" s="42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3"/>
      <c r="R29" s="3"/>
      <c r="S29" s="11"/>
      <c r="T29" s="3"/>
    </row>
    <row r="30" spans="1:20" ht="17.25" customHeight="1">
      <c r="A30" s="10"/>
      <c r="B30" s="10"/>
      <c r="C30" s="10"/>
      <c r="D30" s="10"/>
      <c r="E30" s="10"/>
      <c r="F30" s="42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3"/>
      <c r="R30" s="3"/>
      <c r="S30" s="11"/>
      <c r="T30" s="3"/>
    </row>
    <row r="31" spans="1:20" ht="17.25" customHeight="1">
      <c r="A31" s="10"/>
      <c r="B31" s="10"/>
      <c r="C31" s="10"/>
      <c r="D31" s="10"/>
      <c r="E31" s="10"/>
      <c r="F31" s="42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3"/>
      <c r="R31" s="3"/>
      <c r="S31" s="11"/>
      <c r="T31" s="3"/>
    </row>
    <row r="32" spans="1:20" ht="17.25" customHeight="1">
      <c r="A32" s="10"/>
      <c r="B32" s="10"/>
      <c r="C32" s="10"/>
      <c r="D32" s="10"/>
      <c r="E32" s="10"/>
      <c r="F32" s="42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3"/>
      <c r="R32" s="3"/>
      <c r="S32" s="11"/>
      <c r="T32" s="3"/>
    </row>
    <row r="33" spans="1:20" ht="17.25" customHeight="1">
      <c r="A33" s="10"/>
      <c r="B33" s="10"/>
      <c r="C33" s="10"/>
      <c r="D33" s="10"/>
      <c r="E33" s="10"/>
      <c r="F33" s="42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3"/>
      <c r="R33" s="3"/>
      <c r="S33" s="11"/>
      <c r="T33" s="3"/>
    </row>
    <row r="34" spans="1:20" ht="17.25" customHeight="1">
      <c r="A34" s="10"/>
      <c r="B34" s="10"/>
      <c r="C34" s="10"/>
      <c r="D34" s="10"/>
      <c r="E34" s="10"/>
      <c r="F34" s="42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3"/>
      <c r="R34" s="3"/>
      <c r="S34" s="11"/>
      <c r="T34" s="3"/>
    </row>
    <row r="35" spans="1:20" ht="17.25" customHeight="1">
      <c r="A35" s="10"/>
      <c r="B35" s="10"/>
      <c r="C35" s="10"/>
      <c r="D35" s="10"/>
      <c r="E35" s="10"/>
      <c r="F35" s="42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3"/>
      <c r="R35" s="3"/>
      <c r="S35" s="11"/>
      <c r="T35" s="3"/>
    </row>
    <row r="36" spans="6:20" ht="17.25" customHeight="1">
      <c r="F36" s="42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3"/>
      <c r="R36" s="3"/>
      <c r="S36" s="11"/>
      <c r="T36" s="3"/>
    </row>
    <row r="37" spans="6:20" ht="17.25" customHeight="1">
      <c r="F37" s="42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3"/>
      <c r="R37" s="3"/>
      <c r="S37" s="11"/>
      <c r="T37" s="3"/>
    </row>
    <row r="38" spans="6:20" ht="17.25" customHeight="1">
      <c r="F38" s="4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6:20" ht="17.25" customHeight="1">
      <c r="F39" s="4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6:20" ht="17.25" customHeight="1">
      <c r="F40" s="4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6:20" ht="17.25" customHeight="1">
      <c r="F41" s="4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6:20" ht="17.25" customHeight="1">
      <c r="F42" s="4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6:20" ht="17.25" customHeight="1">
      <c r="F43" s="4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6:20" ht="17.25" customHeight="1">
      <c r="F44" s="4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6:20" ht="17.25" customHeight="1">
      <c r="F45" s="4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6:20" ht="17.25" customHeight="1">
      <c r="F46" s="4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6:20" ht="17.25" customHeight="1">
      <c r="F47" s="4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6:20" ht="17.25" customHeight="1">
      <c r="F48" s="4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6:20" ht="17.25" customHeight="1">
      <c r="F49" s="4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6:20" ht="17.25" customHeight="1">
      <c r="F50" s="4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6:20" ht="17.25" customHeight="1">
      <c r="F51" s="4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6:20" ht="17.25" customHeight="1">
      <c r="F52" s="4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6:20" ht="17.25" customHeight="1">
      <c r="F53" s="4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6:20" ht="17.25" customHeight="1">
      <c r="F54" s="4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6:20" ht="17.25" customHeight="1">
      <c r="F55" s="4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6:20" ht="17.25" customHeight="1">
      <c r="F56" s="11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6:20" ht="17.25" customHeight="1">
      <c r="F57" s="11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6:20" ht="17.25" customHeight="1">
      <c r="F58" s="1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6:20" ht="17.25" customHeight="1">
      <c r="F59" s="1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6:20" ht="17.25" customHeight="1">
      <c r="F60" s="1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6:20" ht="17.25" customHeight="1">
      <c r="F61" s="1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6:20" ht="17.25" customHeight="1">
      <c r="F62" s="1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6:20" ht="17.25" customHeight="1">
      <c r="F63" s="1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6:20" ht="17.25" customHeight="1">
      <c r="F64" s="11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6:20" ht="12.75">
      <c r="F65" s="11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6:20" ht="12.75">
      <c r="F66" s="11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6:20" ht="12.75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6:20" ht="12.75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6:20" ht="12.75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6:20" ht="12.75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6:20" ht="12.75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6:20" ht="12.75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6:20" ht="12.75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6:20" ht="12.75"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6:20" ht="12.75"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6:20" ht="12.75"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6:20" ht="12.75"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6:20" ht="12.75"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6:20" ht="12.75">
      <c r="F79" s="3"/>
      <c r="P79" s="3"/>
      <c r="S79" s="3"/>
      <c r="T79" s="3"/>
    </row>
    <row r="80" spans="6:20" ht="12.75">
      <c r="F80" s="3"/>
      <c r="P80" s="3"/>
      <c r="S80" s="3"/>
      <c r="T80" s="3"/>
    </row>
    <row r="81" spans="6:20" ht="12.75">
      <c r="F81" s="3"/>
      <c r="P81" s="3"/>
      <c r="S81" s="3"/>
      <c r="T81" s="3"/>
    </row>
    <row r="82" spans="6:20" ht="12.75">
      <c r="F82" s="3"/>
      <c r="P82" s="3"/>
      <c r="S82" s="3"/>
      <c r="T82" s="3"/>
    </row>
    <row r="83" spans="6:20" ht="12.75">
      <c r="F83" s="3"/>
      <c r="P83" s="3"/>
      <c r="S83" s="3"/>
      <c r="T83" s="3"/>
    </row>
    <row r="84" spans="6:20" ht="12.75">
      <c r="F84" s="3"/>
      <c r="P84" s="3"/>
      <c r="S84" s="3"/>
      <c r="T84" s="3"/>
    </row>
    <row r="85" spans="6:20" ht="12.75">
      <c r="F85" s="3"/>
      <c r="P85" s="3"/>
      <c r="S85" s="3"/>
      <c r="T85" s="3"/>
    </row>
    <row r="86" spans="6:20" ht="12.75">
      <c r="F86" s="3"/>
      <c r="P86" s="3"/>
      <c r="S86" s="3"/>
      <c r="T86" s="3"/>
    </row>
    <row r="87" spans="6:20" ht="12.75">
      <c r="F87" s="3"/>
      <c r="P87" s="3"/>
      <c r="S87" s="3"/>
      <c r="T87" s="3"/>
    </row>
    <row r="88" spans="6:20" ht="12.75">
      <c r="F88" s="3"/>
      <c r="P88" s="3"/>
      <c r="S88" s="3"/>
      <c r="T88" s="3"/>
    </row>
    <row r="89" spans="6:20" ht="12.75">
      <c r="F89" s="3"/>
      <c r="P89" s="3"/>
      <c r="S89" s="3"/>
      <c r="T89" s="3"/>
    </row>
    <row r="90" spans="6:20" ht="12.75">
      <c r="F90" s="3"/>
      <c r="P90" s="3"/>
      <c r="S90" s="3"/>
      <c r="T90" s="3"/>
    </row>
    <row r="91" spans="6:20" ht="12.75">
      <c r="F91" s="3"/>
      <c r="P91" s="3"/>
      <c r="S91" s="3"/>
      <c r="T91" s="3"/>
    </row>
    <row r="92" spans="6:20" ht="12.75">
      <c r="F92" s="3"/>
      <c r="P92" s="3"/>
      <c r="S92" s="3"/>
      <c r="T92" s="3"/>
    </row>
    <row r="93" spans="6:20" ht="12.75">
      <c r="F93" s="3"/>
      <c r="P93" s="3"/>
      <c r="S93" s="3"/>
      <c r="T93" s="3"/>
    </row>
    <row r="94" spans="6:20" ht="12.75">
      <c r="F94" s="3"/>
      <c r="P94" s="3"/>
      <c r="S94" s="3"/>
      <c r="T94" s="3"/>
    </row>
    <row r="95" spans="6:20" ht="12.75">
      <c r="F95" s="3"/>
      <c r="P95" s="3"/>
      <c r="S95" s="3"/>
      <c r="T95" s="3"/>
    </row>
    <row r="96" spans="6:20" ht="12.75">
      <c r="F96" s="3"/>
      <c r="P96" s="3"/>
      <c r="S96" s="3"/>
      <c r="T96" s="3"/>
    </row>
    <row r="97" spans="6:20" ht="12.75">
      <c r="F97" s="3"/>
      <c r="P97" s="3"/>
      <c r="S97" s="3"/>
      <c r="T97" s="3"/>
    </row>
    <row r="98" spans="6:20" ht="12.75">
      <c r="F98" s="3"/>
      <c r="P98" s="3"/>
      <c r="S98" s="3"/>
      <c r="T98" s="3"/>
    </row>
    <row r="99" spans="6:20" ht="12.75">
      <c r="F99" s="3"/>
      <c r="P99" s="3"/>
      <c r="S99" s="3"/>
      <c r="T99" s="3"/>
    </row>
    <row r="100" spans="6:20" ht="12.75">
      <c r="F100" s="3"/>
      <c r="P100" s="3"/>
      <c r="S100" s="3"/>
      <c r="T100" s="3"/>
    </row>
    <row r="101" spans="6:20" ht="12.75">
      <c r="F101" s="3"/>
      <c r="P101" s="3"/>
      <c r="S101" s="3"/>
      <c r="T101" s="3"/>
    </row>
    <row r="102" spans="6:20" ht="12.75">
      <c r="F102" s="3"/>
      <c r="P102" s="3"/>
      <c r="S102" s="3"/>
      <c r="T102" s="3"/>
    </row>
    <row r="103" spans="6:20" ht="12.75">
      <c r="F103" s="3"/>
      <c r="P103" s="3"/>
      <c r="S103" s="3"/>
      <c r="T103" s="3"/>
    </row>
    <row r="104" spans="6:20" ht="12.75">
      <c r="F104" s="3"/>
      <c r="P104" s="3"/>
      <c r="S104" s="3"/>
      <c r="T104" s="3"/>
    </row>
    <row r="105" spans="6:20" ht="12.75">
      <c r="F105" s="3"/>
      <c r="P105" s="3"/>
      <c r="S105" s="3"/>
      <c r="T105" s="3"/>
    </row>
    <row r="106" spans="6:20" ht="12.75">
      <c r="F106" s="3"/>
      <c r="P106" s="3"/>
      <c r="S106" s="3"/>
      <c r="T106" s="3"/>
    </row>
    <row r="107" spans="6:20" ht="12.75">
      <c r="F107" s="3"/>
      <c r="P107" s="3"/>
      <c r="S107" s="3"/>
      <c r="T107" s="3"/>
    </row>
    <row r="108" spans="16:20" ht="12.75">
      <c r="P108" s="3"/>
      <c r="S108" s="3"/>
      <c r="T108" s="3"/>
    </row>
    <row r="109" spans="16:19" ht="12.75">
      <c r="P109" s="3"/>
      <c r="S109" s="3"/>
    </row>
    <row r="110" spans="16:19" ht="12.75">
      <c r="P110" s="3"/>
      <c r="S110" s="3"/>
    </row>
    <row r="111" spans="16:19" ht="12.75">
      <c r="P111" s="3"/>
      <c r="S111" s="3"/>
    </row>
    <row r="112" spans="16:19" ht="12.75">
      <c r="P112" s="3"/>
      <c r="S112" s="3"/>
    </row>
    <row r="113" spans="16:19" ht="12.75">
      <c r="P113" s="3"/>
      <c r="S113" s="3"/>
    </row>
    <row r="114" spans="16:19" ht="12.75">
      <c r="P114" s="3"/>
      <c r="S114" s="3"/>
    </row>
    <row r="115" spans="16:19" ht="12.75">
      <c r="P115" s="3"/>
      <c r="S115" s="3"/>
    </row>
    <row r="116" spans="16:19" ht="12.75">
      <c r="P116" s="3"/>
      <c r="S116" s="3"/>
    </row>
    <row r="117" spans="16:19" ht="12.75">
      <c r="P117" s="3"/>
      <c r="S117" s="3"/>
    </row>
    <row r="118" spans="16:19" ht="12.75">
      <c r="P118" s="3"/>
      <c r="S118" s="3"/>
    </row>
    <row r="119" spans="16:19" ht="12.75">
      <c r="P119" s="3"/>
      <c r="S119" s="3"/>
    </row>
    <row r="120" spans="16:19" ht="12.75">
      <c r="P120" s="3"/>
      <c r="S120" s="3"/>
    </row>
    <row r="121" spans="16:19" ht="12.75">
      <c r="P121" s="3"/>
      <c r="S121" s="3"/>
    </row>
    <row r="122" spans="16:19" ht="12.75">
      <c r="P122" s="3"/>
      <c r="S122" s="3"/>
    </row>
    <row r="123" spans="16:19" ht="12.75">
      <c r="P123" s="3"/>
      <c r="S123" s="3"/>
    </row>
    <row r="124" spans="16:19" ht="12.75">
      <c r="P124" s="3"/>
      <c r="S124" s="3"/>
    </row>
    <row r="125" spans="16:19" ht="12.75">
      <c r="P125" s="3"/>
      <c r="S125" s="3"/>
    </row>
    <row r="126" spans="16:19" ht="12.75">
      <c r="P126" s="3"/>
      <c r="S126" s="3"/>
    </row>
    <row r="127" spans="16:19" ht="12.75">
      <c r="P127" s="3"/>
      <c r="S127" s="3"/>
    </row>
    <row r="128" spans="16:19" ht="12.75">
      <c r="P128" s="3"/>
      <c r="S128" s="3"/>
    </row>
    <row r="129" spans="16:19" ht="12.75">
      <c r="P129" s="3"/>
      <c r="S129" s="3"/>
    </row>
    <row r="130" spans="16:19" ht="12.75">
      <c r="P130" s="3"/>
      <c r="S130" s="3"/>
    </row>
    <row r="131" spans="16:19" ht="12.75">
      <c r="P131" s="3"/>
      <c r="S131" s="3"/>
    </row>
    <row r="132" spans="16:19" ht="12.75">
      <c r="P132" s="3"/>
      <c r="S132" s="3"/>
    </row>
    <row r="133" spans="16:19" ht="12.75">
      <c r="P133" s="3"/>
      <c r="S133" s="3"/>
    </row>
    <row r="134" spans="16:19" ht="12.75">
      <c r="P134" s="3"/>
      <c r="S134" s="3"/>
    </row>
    <row r="135" spans="16:19" ht="12.75">
      <c r="P135" s="3"/>
      <c r="S135" s="3"/>
    </row>
    <row r="136" spans="16:19" ht="12.75">
      <c r="P136" s="3"/>
      <c r="S136" s="3"/>
    </row>
    <row r="137" spans="16:19" ht="12.75">
      <c r="P137" s="3"/>
      <c r="S137" s="3"/>
    </row>
    <row r="138" spans="16:19" ht="12.75">
      <c r="P138" s="3"/>
      <c r="S138" s="3"/>
    </row>
    <row r="139" spans="16:19" ht="12.75">
      <c r="P139" s="3"/>
      <c r="S139" s="3"/>
    </row>
    <row r="140" spans="16:19" ht="12.75">
      <c r="P140" s="3"/>
      <c r="S140" s="3"/>
    </row>
    <row r="141" spans="16:19" ht="12.75">
      <c r="P141" s="3"/>
      <c r="S141" s="3"/>
    </row>
    <row r="142" spans="16:19" ht="12.75">
      <c r="P142" s="3"/>
      <c r="S142" s="3"/>
    </row>
    <row r="143" spans="16:19" ht="12.75">
      <c r="P143" s="3"/>
      <c r="S143" s="3"/>
    </row>
    <row r="144" spans="16:19" ht="12.75">
      <c r="P144" s="3"/>
      <c r="S144" s="3"/>
    </row>
    <row r="145" spans="16:19" ht="12.75">
      <c r="P145" s="3"/>
      <c r="S145" s="3"/>
    </row>
    <row r="146" spans="16:19" ht="12.75">
      <c r="P146" s="3"/>
      <c r="S146" s="3"/>
    </row>
    <row r="147" spans="16:19" ht="12.75">
      <c r="P147" s="3"/>
      <c r="S147" s="3"/>
    </row>
    <row r="148" spans="16:19" ht="12.75">
      <c r="P148" s="3"/>
      <c r="S148" s="3"/>
    </row>
    <row r="149" spans="16:19" ht="12.75">
      <c r="P149" s="3"/>
      <c r="S149" s="3"/>
    </row>
    <row r="150" spans="16:19" ht="12.75">
      <c r="P150" s="3"/>
      <c r="S150" s="3"/>
    </row>
    <row r="151" spans="16:19" ht="12.75">
      <c r="P151" s="3"/>
      <c r="S151" s="3"/>
    </row>
    <row r="152" spans="16:19" ht="12.75">
      <c r="P152" s="3"/>
      <c r="S152" s="3"/>
    </row>
    <row r="153" spans="16:19" ht="12.75">
      <c r="P153" s="3"/>
      <c r="S153" s="3"/>
    </row>
    <row r="154" spans="16:19" ht="12.75">
      <c r="P154" s="3"/>
      <c r="S154" s="3"/>
    </row>
    <row r="155" spans="16:19" ht="12.75">
      <c r="P155" s="3"/>
      <c r="S155" s="3"/>
    </row>
    <row r="156" spans="16:19" ht="12.75">
      <c r="P156" s="3"/>
      <c r="S156" s="3"/>
    </row>
    <row r="157" spans="16:19" ht="12.75">
      <c r="P157" s="3"/>
      <c r="S157" s="3"/>
    </row>
    <row r="158" spans="16:19" ht="12.75">
      <c r="P158" s="3"/>
      <c r="S158" s="3"/>
    </row>
    <row r="159" spans="16:19" ht="12.75">
      <c r="P159" s="3"/>
      <c r="S159" s="3"/>
    </row>
    <row r="160" spans="16:19" ht="12.75">
      <c r="P160" s="3"/>
      <c r="S160" s="3"/>
    </row>
    <row r="161" spans="16:19" ht="12.75">
      <c r="P161" s="3"/>
      <c r="S161" s="3"/>
    </row>
    <row r="162" spans="16:19" ht="12.75">
      <c r="P162" s="3"/>
      <c r="S162" s="3"/>
    </row>
    <row r="163" spans="16:19" ht="12.75">
      <c r="P163" s="3"/>
      <c r="S163" s="3"/>
    </row>
    <row r="164" spans="16:19" ht="12.75">
      <c r="P164" s="3"/>
      <c r="S164" s="3"/>
    </row>
    <row r="165" spans="16:19" ht="12.75">
      <c r="P165" s="3"/>
      <c r="S165" s="3"/>
    </row>
    <row r="166" spans="16:19" ht="12.75">
      <c r="P166" s="3"/>
      <c r="S166" s="3"/>
    </row>
    <row r="167" spans="16:19" ht="12.75">
      <c r="P167" s="3"/>
      <c r="S167" s="3"/>
    </row>
    <row r="168" spans="16:19" ht="12.75">
      <c r="P168" s="3"/>
      <c r="S168" s="3"/>
    </row>
    <row r="169" spans="16:19" ht="12.75">
      <c r="P169" s="3"/>
      <c r="S169" s="3"/>
    </row>
    <row r="170" spans="16:19" ht="12.75">
      <c r="P170" s="3"/>
      <c r="S170" s="3"/>
    </row>
    <row r="171" spans="16:19" ht="12.75">
      <c r="P171" s="3"/>
      <c r="S171" s="3"/>
    </row>
    <row r="172" spans="16:19" ht="12.75">
      <c r="P172" s="3"/>
      <c r="S172" s="3"/>
    </row>
    <row r="173" spans="16:19" ht="12.75">
      <c r="P173" s="3"/>
      <c r="S173" s="3"/>
    </row>
    <row r="174" spans="16:19" ht="12.75">
      <c r="P174" s="3"/>
      <c r="S174" s="3"/>
    </row>
    <row r="175" spans="16:19" ht="12.75">
      <c r="P175" s="3"/>
      <c r="S175" s="3"/>
    </row>
    <row r="176" spans="16:19" ht="12.75">
      <c r="P176" s="3"/>
      <c r="S176" s="3"/>
    </row>
    <row r="177" spans="16:19" ht="12.75">
      <c r="P177" s="3"/>
      <c r="S177" s="3"/>
    </row>
    <row r="178" spans="16:19" ht="12.75">
      <c r="P178" s="3"/>
      <c r="S178" s="3"/>
    </row>
    <row r="179" spans="16:19" ht="12.75">
      <c r="P179" s="3"/>
      <c r="S179" s="3"/>
    </row>
    <row r="180" spans="16:19" ht="12.75">
      <c r="P180" s="3"/>
      <c r="S180" s="3"/>
    </row>
    <row r="181" spans="16:19" ht="12.75">
      <c r="P181" s="3"/>
      <c r="S181" s="3"/>
    </row>
    <row r="182" spans="16:19" ht="12.75">
      <c r="P182" s="3"/>
      <c r="S182" s="3"/>
    </row>
    <row r="183" spans="16:19" ht="12.75">
      <c r="P183" s="3"/>
      <c r="S183" s="3"/>
    </row>
    <row r="184" spans="16:19" ht="12.75">
      <c r="P184" s="3"/>
      <c r="S184" s="3"/>
    </row>
    <row r="185" spans="16:19" ht="12.75">
      <c r="P185" s="3"/>
      <c r="S185" s="3"/>
    </row>
    <row r="186" spans="16:19" ht="12.75">
      <c r="P186" s="3"/>
      <c r="S186" s="3"/>
    </row>
    <row r="187" spans="16:19" ht="12.75">
      <c r="P187" s="3"/>
      <c r="S187" s="3"/>
    </row>
    <row r="188" spans="16:19" ht="12.75">
      <c r="P188" s="3"/>
      <c r="S188" s="3"/>
    </row>
    <row r="189" spans="16:19" ht="12.75">
      <c r="P189" s="3"/>
      <c r="S189" s="3"/>
    </row>
    <row r="190" spans="16:19" ht="12.75">
      <c r="P190" s="3"/>
      <c r="S190" s="3"/>
    </row>
    <row r="191" spans="16:19" ht="12.75">
      <c r="P191" s="3"/>
      <c r="S191" s="3"/>
    </row>
    <row r="192" spans="16:19" ht="12.75">
      <c r="P192" s="3"/>
      <c r="S192" s="3"/>
    </row>
    <row r="193" spans="16:19" ht="12.75">
      <c r="P193" s="3"/>
      <c r="S193" s="3"/>
    </row>
    <row r="194" spans="16:19" ht="12.75">
      <c r="P194" s="3"/>
      <c r="S194" s="3"/>
    </row>
    <row r="195" spans="16:19" ht="12.75">
      <c r="P195" s="3"/>
      <c r="S195" s="3"/>
    </row>
    <row r="196" spans="16:19" ht="12.75">
      <c r="P196" s="3"/>
      <c r="S196" s="3"/>
    </row>
    <row r="197" spans="16:19" ht="12.75">
      <c r="P197" s="3"/>
      <c r="S197" s="3"/>
    </row>
    <row r="198" spans="16:19" ht="12.75">
      <c r="P198" s="3"/>
      <c r="S198" s="3"/>
    </row>
    <row r="199" spans="16:19" ht="12.75">
      <c r="P199" s="3"/>
      <c r="S199" s="3"/>
    </row>
    <row r="200" spans="16:19" ht="12.75">
      <c r="P200" s="3"/>
      <c r="S200" s="3"/>
    </row>
    <row r="201" spans="16:19" ht="12.75">
      <c r="P201" s="3"/>
      <c r="S201" s="3"/>
    </row>
    <row r="202" spans="16:19" ht="12.75">
      <c r="P202" s="3"/>
      <c r="S202" s="3"/>
    </row>
    <row r="203" spans="16:19" ht="12.75">
      <c r="P203" s="3"/>
      <c r="S203" s="3"/>
    </row>
    <row r="204" spans="16:19" ht="12.75">
      <c r="P204" s="3"/>
      <c r="S204" s="3"/>
    </row>
    <row r="205" spans="16:19" ht="12.75">
      <c r="P205" s="3"/>
      <c r="S205" s="3"/>
    </row>
    <row r="206" spans="16:19" ht="12.75">
      <c r="P206" s="3"/>
      <c r="S206" s="3"/>
    </row>
    <row r="207" spans="16:19" ht="12.75">
      <c r="P207" s="3"/>
      <c r="S207" s="3"/>
    </row>
    <row r="208" spans="16:19" ht="12.75">
      <c r="P208" s="3"/>
      <c r="S208" s="3"/>
    </row>
    <row r="209" spans="16:19" ht="12.75">
      <c r="P209" s="3"/>
      <c r="S209" s="3"/>
    </row>
    <row r="210" spans="16:19" ht="12.75">
      <c r="P210" s="3"/>
      <c r="S210" s="3"/>
    </row>
    <row r="211" spans="16:19" ht="12.75">
      <c r="P211" s="3"/>
      <c r="S211" s="3"/>
    </row>
    <row r="212" spans="16:19" ht="12.75">
      <c r="P212" s="3"/>
      <c r="S212" s="3"/>
    </row>
    <row r="213" spans="16:19" ht="12.75">
      <c r="P213" s="3"/>
      <c r="S213" s="3"/>
    </row>
    <row r="214" spans="16:19" ht="12.75">
      <c r="P214" s="3"/>
      <c r="S214" s="3"/>
    </row>
    <row r="215" spans="16:19" ht="12.75">
      <c r="P215" s="3"/>
      <c r="S215" s="3"/>
    </row>
    <row r="216" spans="16:19" ht="12.75">
      <c r="P216" s="3"/>
      <c r="S216" s="3"/>
    </row>
    <row r="217" spans="16:19" ht="12.75">
      <c r="P217" s="3"/>
      <c r="S217" s="3"/>
    </row>
    <row r="218" spans="16:19" ht="12.75">
      <c r="P218" s="3"/>
      <c r="S218" s="3"/>
    </row>
    <row r="219" spans="16:19" ht="12.75">
      <c r="P219" s="3"/>
      <c r="S219" s="3"/>
    </row>
    <row r="220" spans="16:19" ht="12.75">
      <c r="P220" s="3"/>
      <c r="S220" s="3"/>
    </row>
    <row r="221" spans="16:19" ht="12.75">
      <c r="P221" s="3"/>
      <c r="S221" s="3"/>
    </row>
    <row r="222" spans="16:19" ht="12.75">
      <c r="P222" s="3"/>
      <c r="S222" s="3"/>
    </row>
    <row r="223" spans="16:19" ht="12.75">
      <c r="P223" s="3"/>
      <c r="S223" s="3"/>
    </row>
    <row r="224" spans="16:19" ht="12.75">
      <c r="P224" s="3"/>
      <c r="S224" s="3"/>
    </row>
    <row r="225" spans="16:19" ht="12.75">
      <c r="P225" s="3"/>
      <c r="S225" s="3"/>
    </row>
    <row r="226" spans="16:19" ht="12.75">
      <c r="P226" s="3"/>
      <c r="S226" s="3"/>
    </row>
    <row r="227" spans="16:19" ht="12.75">
      <c r="P227" s="3"/>
      <c r="S227" s="3"/>
    </row>
    <row r="228" spans="16:19" ht="12.75">
      <c r="P228" s="3"/>
      <c r="S228" s="3"/>
    </row>
    <row r="229" spans="16:19" ht="12.75">
      <c r="P229" s="3"/>
      <c r="S229" s="3"/>
    </row>
    <row r="230" spans="16:19" ht="12.75">
      <c r="P230" s="3"/>
      <c r="S230" s="3"/>
    </row>
    <row r="231" spans="16:19" ht="12.75">
      <c r="P231" s="3"/>
      <c r="S231" s="3"/>
    </row>
    <row r="232" spans="16:19" ht="12.75">
      <c r="P232" s="3"/>
      <c r="S232" s="3"/>
    </row>
    <row r="233" spans="16:19" ht="12.75">
      <c r="P233" s="3"/>
      <c r="S233" s="3"/>
    </row>
    <row r="234" spans="16:19" ht="12.75">
      <c r="P234" s="3"/>
      <c r="S234" s="3"/>
    </row>
    <row r="235" spans="16:19" ht="12.75">
      <c r="P235" s="3"/>
      <c r="S235" s="3"/>
    </row>
    <row r="236" spans="16:19" ht="12.75">
      <c r="P236" s="3"/>
      <c r="S236" s="3"/>
    </row>
    <row r="237" spans="16:19" ht="12.75">
      <c r="P237" s="3"/>
      <c r="S237" s="3"/>
    </row>
    <row r="238" spans="16:19" ht="12.75">
      <c r="P238" s="3"/>
      <c r="S238" s="3"/>
    </row>
    <row r="239" spans="16:19" ht="12.75">
      <c r="P239" s="3"/>
      <c r="S239" s="3"/>
    </row>
    <row r="240" spans="16:19" ht="12.75">
      <c r="P240" s="3"/>
      <c r="S240" s="3"/>
    </row>
    <row r="241" spans="16:19" ht="12.75">
      <c r="P241" s="3"/>
      <c r="S241" s="3"/>
    </row>
    <row r="242" spans="16:19" ht="12.75">
      <c r="P242" s="3"/>
      <c r="S242" s="3"/>
    </row>
    <row r="243" spans="16:19" ht="12.75">
      <c r="P243" s="3"/>
      <c r="S243" s="3"/>
    </row>
    <row r="244" spans="16:19" ht="12.75">
      <c r="P244" s="3"/>
      <c r="S244" s="3"/>
    </row>
    <row r="245" spans="16:19" ht="12.75">
      <c r="P245" s="3"/>
      <c r="S245" s="3"/>
    </row>
    <row r="246" spans="16:19" ht="12.75">
      <c r="P246" s="3"/>
      <c r="S246" s="3"/>
    </row>
    <row r="247" spans="16:19" ht="12.75">
      <c r="P247" s="3"/>
      <c r="S247" s="3"/>
    </row>
    <row r="248" spans="16:19" ht="12.75">
      <c r="P248" s="3"/>
      <c r="S248" s="3"/>
    </row>
    <row r="249" spans="16:19" ht="12.75">
      <c r="P249" s="3"/>
      <c r="S249" s="3"/>
    </row>
    <row r="250" spans="16:19" ht="12.75">
      <c r="P250" s="3"/>
      <c r="S250" s="3"/>
    </row>
    <row r="251" spans="16:19" ht="12.75">
      <c r="P251" s="3"/>
      <c r="S251" s="3"/>
    </row>
    <row r="252" spans="16:19" ht="12.75">
      <c r="P252" s="3"/>
      <c r="S252" s="3"/>
    </row>
    <row r="253" spans="16:19" ht="12.75">
      <c r="P253" s="3"/>
      <c r="S253" s="3"/>
    </row>
    <row r="254" spans="16:19" ht="12.75">
      <c r="P254" s="3"/>
      <c r="S254" s="3"/>
    </row>
    <row r="255" spans="16:19" ht="12.75">
      <c r="P255" s="3"/>
      <c r="S255" s="3"/>
    </row>
    <row r="256" spans="16:19" ht="12.75">
      <c r="P256" s="3"/>
      <c r="S256" s="3"/>
    </row>
    <row r="257" spans="16:19" ht="12.75">
      <c r="P257" s="3"/>
      <c r="S257" s="3"/>
    </row>
    <row r="258" spans="16:19" ht="12.75">
      <c r="P258" s="3"/>
      <c r="S258" s="3"/>
    </row>
    <row r="259" spans="16:19" ht="12.75">
      <c r="P259" s="3"/>
      <c r="S259" s="3"/>
    </row>
    <row r="260" spans="16:19" ht="12.75">
      <c r="P260" s="3"/>
      <c r="S260" s="3"/>
    </row>
    <row r="261" spans="16:19" ht="12.75">
      <c r="P261" s="3"/>
      <c r="S261" s="3"/>
    </row>
    <row r="262" spans="16:19" ht="12.75">
      <c r="P262" s="3"/>
      <c r="S262" s="3"/>
    </row>
    <row r="263" spans="16:19" ht="12.75">
      <c r="P263" s="3"/>
      <c r="S263" s="3"/>
    </row>
    <row r="264" spans="16:19" ht="12.75">
      <c r="P264" s="3"/>
      <c r="S264" s="3"/>
    </row>
    <row r="265" spans="16:19" ht="12.75">
      <c r="P265" s="3"/>
      <c r="S265" s="3"/>
    </row>
    <row r="266" spans="16:19" ht="12.75">
      <c r="P266" s="3"/>
      <c r="S266" s="3"/>
    </row>
    <row r="267" spans="16:19" ht="12.75">
      <c r="P267" s="3"/>
      <c r="S267" s="3"/>
    </row>
    <row r="268" spans="16:19" ht="12.75">
      <c r="P268" s="3"/>
      <c r="S268" s="3"/>
    </row>
    <row r="269" spans="16:19" ht="12.75">
      <c r="P269" s="3"/>
      <c r="S269" s="3"/>
    </row>
    <row r="270" spans="16:19" ht="12.75">
      <c r="P270" s="3"/>
      <c r="S270" s="3"/>
    </row>
    <row r="271" spans="16:19" ht="12.75">
      <c r="P271" s="3"/>
      <c r="S271" s="3"/>
    </row>
    <row r="272" spans="16:19" ht="12.75">
      <c r="P272" s="3"/>
      <c r="S272" s="3"/>
    </row>
    <row r="273" spans="16:19" ht="12.75">
      <c r="P273" s="3"/>
      <c r="S273" s="3"/>
    </row>
    <row r="274" spans="16:19" ht="12.75">
      <c r="P274" s="3"/>
      <c r="S274" s="3"/>
    </row>
    <row r="275" spans="16:19" ht="12.75">
      <c r="P275" s="3"/>
      <c r="S275" s="3"/>
    </row>
    <row r="276" spans="16:19" ht="12.75">
      <c r="P276" s="3"/>
      <c r="S276" s="3"/>
    </row>
    <row r="277" spans="16:19" ht="12.75">
      <c r="P277" s="3"/>
      <c r="S277" s="3"/>
    </row>
    <row r="278" spans="16:19" ht="12.75">
      <c r="P278" s="3"/>
      <c r="S278" s="3"/>
    </row>
    <row r="279" spans="16:19" ht="12.75">
      <c r="P279" s="3"/>
      <c r="S279" s="3"/>
    </row>
    <row r="280" spans="16:19" ht="12.75">
      <c r="P280" s="3"/>
      <c r="S280" s="3"/>
    </row>
    <row r="281" spans="16:19" ht="12.75">
      <c r="P281" s="3"/>
      <c r="S281" s="3"/>
    </row>
    <row r="282" spans="16:19" ht="12.75">
      <c r="P282" s="3"/>
      <c r="S282" s="3"/>
    </row>
    <row r="283" spans="16:19" ht="12.75">
      <c r="P283" s="3"/>
      <c r="S283" s="3"/>
    </row>
    <row r="284" spans="16:19" ht="12.75">
      <c r="P284" s="3"/>
      <c r="S284" s="3"/>
    </row>
    <row r="285" spans="16:19" ht="12.75">
      <c r="P285" s="3"/>
      <c r="S285" s="3"/>
    </row>
    <row r="286" spans="16:19" ht="12.75">
      <c r="P286" s="3"/>
      <c r="S286" s="3"/>
    </row>
    <row r="287" spans="16:19" ht="12.75">
      <c r="P287" s="3"/>
      <c r="S287" s="3"/>
    </row>
    <row r="288" spans="16:19" ht="12.75">
      <c r="P288" s="3"/>
      <c r="S288" s="3"/>
    </row>
    <row r="289" spans="16:19" ht="12.75">
      <c r="P289" s="3"/>
      <c r="S289" s="3"/>
    </row>
    <row r="290" spans="16:19" ht="12.75">
      <c r="P290" s="3"/>
      <c r="S290" s="3"/>
    </row>
  </sheetData>
  <sheetProtection password="D198" sheet="1" objects="1" scenarios="1" selectLockedCells="1" selectUnlockedCells="1"/>
  <mergeCells count="12">
    <mergeCell ref="A3:A4"/>
    <mergeCell ref="B3:B4"/>
    <mergeCell ref="R4:S4"/>
    <mergeCell ref="P3:P4"/>
    <mergeCell ref="O3:O4"/>
    <mergeCell ref="M3:N3"/>
    <mergeCell ref="K3:L3"/>
    <mergeCell ref="I3:J3"/>
    <mergeCell ref="G3:H3"/>
    <mergeCell ref="E3:F3"/>
    <mergeCell ref="C3:D3"/>
    <mergeCell ref="U3:V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KAREL</cp:lastModifiedBy>
  <cp:lastPrinted>2012-10-08T21:05:10Z</cp:lastPrinted>
  <dcterms:created xsi:type="dcterms:W3CDTF">2012-10-06T17:11:06Z</dcterms:created>
  <dcterms:modified xsi:type="dcterms:W3CDTF">2014-06-28T22:58:05Z</dcterms:modified>
  <cp:category/>
  <cp:version/>
  <cp:contentType/>
  <cp:contentStatus/>
</cp:coreProperties>
</file>